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<sst xmlns="http://schemas.openxmlformats.org/spreadsheetml/2006/main" count="295" uniqueCount="222">
  <si>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</si>
  <si>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</si>
  <si>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</si>
  <si>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</si>
  <si>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</si>
  <si>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</si>
  <si>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</si>
  <si>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</si>
  <si>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</si>
  <si>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</si>
  <si>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</si>
  <si>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</si>
  <si>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</si>
  <si>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</si>
  <si>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</si>
  <si>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</si>
  <si>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</si>
  <si>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</si>
  <si>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</si>
  <si>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</si>
  <si>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</si>
  <si>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</si>
  <si>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</si>
  <si>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</si>
  <si>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</si>
  <si>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</si>
  <si>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</si>
  <si>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</si>
  <si>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</si>
  <si>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</si>
  <si>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</si>
  <si>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</si>
  <si>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</si>
  <si>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</si>
  <si>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</si>
  <si>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</si>
  <si>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</si>
  <si>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</si>
  <si>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</si>
  <si>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</si>
  <si>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</si>
  <si>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</si>
  <si>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</si>
  <si>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</si>
  <si>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</si>
  <si>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</si>
  <si>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</si>
  <si>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</si>
  <si>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</si>
  <si>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</si>
  <si>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</si>
  <si>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</si>
  <si>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</si>
  <si>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</si>
  <si>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</si>
  <si>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</si>
  <si>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</si>
  <si>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</si>
  <si>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</si>
  <si>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</si>
  <si>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</si>
  <si>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</si>
  <si>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</si>
  <si>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</si>
  <si>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</si>
  <si>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</si>
  <si>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</si>
  <si>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</si>
  <si>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</si>
  <si>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</si>
  <si>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</si>
  <si>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</si>
  <si>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</si>
  <si>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</si>
  <si>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</si>
  <si>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</si>
  <si>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</si>
  <si>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</si>
  <si>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</si>
  <si>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</si>
  <si>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</si>
  <si>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</si>
  <si>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</si>
  <si>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</si>
  <si>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</si>
  <si>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</si>
  <si>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</si>
  <si>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</si>
  <si>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</si>
  <si>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</si>
  <si>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</si>
  <si>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</si>
  <si>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</si>
  <si>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</si>
  <si>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</si>
  <si>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</si>
  <si>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</si>
  <si>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</si>
  <si>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</si>
  <si>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</si>
  <si>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</si>
  <si>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</si>
  <si>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</si>
  <si>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</si>
  <si>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</si>
  <si>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</si>
  <si>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</si>
  <si>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</si>
  <si>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</si>
  <si>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</si>
  <si>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</si>
  <si>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</si>
  <si>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</si>
  <si>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</si>
  <si>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</si>
  <si>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</si>
  <si>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</si>
  <si>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</si>
  <si>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</si>
  <si>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</si>
  <si>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</si>
  <si>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</si>
  <si>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</si>
  <si>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</si>
  <si>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</si>
  <si>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</si>
  <si>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</si>
  <si>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</si>
  <si>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</si>
  <si>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</si>
  <si>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</si>
  <si>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</si>
  <si>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</si>
  <si>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</si>
  <si>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</si>
  <si>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</si>
  <si>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</si>
  <si>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</si>
  <si>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</si>
  <si>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</si>
  <si>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</si>
  <si>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</si>
  <si>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</si>
  <si>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</si>
  <si>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</si>
  <si>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</si>
  <si>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</si>
  <si>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</si>
  <si>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</si>
  <si>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</si>
  <si>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</si>
  <si>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</si>
  <si>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</si>
  <si>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</si>
  <si>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</si>
  <si>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</si>
  <si>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</si>
  <si>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</si>
  <si>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</si>
  <si>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</si>
  <si>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</si>
  <si>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</si>
  <si>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</si>
  <si>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</si>
  <si>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</si>
  <si>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</si>
  <si>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</si>
  <si>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</si>
  <si>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</si>
  <si>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</si>
  <si>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</si>
  <si>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</si>
  <si>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</si>
  <si>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</si>
  <si>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</si>
  <si>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</si>
  <si>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</si>
  <si>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</si>
  <si>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</si>
  <si>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</si>
  <si>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</si>
  <si>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</si>
  <si>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</si>
  <si>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</si>
  <si>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</si>
  <si>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</si>
  <si>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</si>
  <si>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</si>
  <si>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</si>
  <si>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</si>
  <si>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</si>
  <si>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</si>
  <si>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</si>
  <si>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</si>
  <si>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</si>
  <si>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</si>
  <si>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</si>
  <si>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</si>
  <si>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</si>
  <si>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</si>
  <si>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</si>
  <si>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</si>
  <si>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</si>
  <si>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</si>
  <si>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</si>
  <si>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</si>
  <si>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</si>
  <si>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</si>
  <si>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</si>
  <si>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</si>
  <si>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</si>
  <si>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</si>
  <si>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</si>
  <si>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</si>
  <si>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</si>
  <si>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</si>
  <si>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>В.М. Ходіч</t>
  </si>
  <si>
    <t>В.М. Яцун</t>
  </si>
  <si>
    <t>04639 2-15-98</t>
  </si>
  <si>
    <t>04639 2-18-57</t>
  </si>
  <si>
    <t>inbox@sr.cn.court.gov.ua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</si>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</sst>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&amp;LFDE43210&amp;C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58</v>
      </c>
      <c r="F6" s="103">
        <v>54</v>
      </c>
      <c r="G6" s="103"/>
      <c r="H6" s="103">
        <v>51</v>
      </c>
      <c r="I6" s="121" t="s">
        <v>208</v>
      </c>
      <c r="J6" s="103">
        <v>7</v>
      </c>
      <c r="K6" s="84"/>
      <c r="L6" s="91">
        <f>E6-F6</f>
        <v>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34</v>
      </c>
      <c r="F7" s="103">
        <v>34</v>
      </c>
      <c r="G7" s="103"/>
      <c r="H7" s="103">
        <v>34</v>
      </c>
      <c r="I7" s="103">
        <v>31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11</v>
      </c>
      <c r="F9" s="103">
        <v>10</v>
      </c>
      <c r="G9" s="103"/>
      <c r="H9" s="85">
        <v>11</v>
      </c>
      <c r="I9" s="103">
        <v>9</v>
      </c>
      <c r="J9" s="103"/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106</v>
      </c>
      <c r="F16" s="84">
        <f>SUM(F6:F15)</f>
        <v>101</v>
      </c>
      <c r="G16" s="84">
        <f>SUM(G6:G15)</f>
        <v>0</v>
      </c>
      <c r="H16" s="84">
        <f>SUM(H6:H15)</f>
        <v>99</v>
      </c>
      <c r="I16" s="84">
        <f>SUM(I6:I15)</f>
        <v>42</v>
      </c>
      <c r="J16" s="84">
        <f>SUM(J6:J15)</f>
        <v>7</v>
      </c>
      <c r="K16" s="84">
        <f>SUM(K6:K15)</f>
        <v>0</v>
      </c>
      <c r="L16" s="91">
        <f>E16-F16</f>
        <v>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7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8</v>
      </c>
      <c r="F18" s="84">
        <v>8</v>
      </c>
      <c r="G18" s="84"/>
      <c r="H18" s="84">
        <v>8</v>
      </c>
      <c r="I18" s="84">
        <v>4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8</v>
      </c>
      <c r="I25" s="94">
        <v>4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111</v>
      </c>
      <c r="F26" s="84">
        <v>111</v>
      </c>
      <c r="G26" s="84"/>
      <c r="H26" s="84">
        <v>106</v>
      </c>
      <c r="I26" s="84">
        <v>51</v>
      </c>
      <c r="J26" s="84">
        <v>5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80</v>
      </c>
      <c r="F28" s="84">
        <v>76</v>
      </c>
      <c r="G28" s="84">
        <v>1</v>
      </c>
      <c r="H28" s="84">
        <v>77</v>
      </c>
      <c r="I28" s="84">
        <v>73</v>
      </c>
      <c r="J28" s="84">
        <v>3</v>
      </c>
      <c r="K28" s="84"/>
      <c r="L28" s="91">
        <f>E28-F28</f>
        <v>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97</v>
      </c>
      <c r="F29" s="84">
        <v>75</v>
      </c>
      <c r="G29" s="84">
        <v>1</v>
      </c>
      <c r="H29" s="84">
        <v>77</v>
      </c>
      <c r="I29" s="84">
        <v>60</v>
      </c>
      <c r="J29" s="84">
        <v>20</v>
      </c>
      <c r="K29" s="84">
        <v>3</v>
      </c>
      <c r="L29" s="91">
        <f>E29-F29</f>
        <v>22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</v>
      </c>
      <c r="F30" s="84">
        <v>3</v>
      </c>
      <c r="G30" s="84"/>
      <c r="H30" s="84">
        <v>3</v>
      </c>
      <c r="I30" s="84">
        <v>3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</v>
      </c>
      <c r="F31" s="84">
        <v>3</v>
      </c>
      <c r="G31" s="84"/>
      <c r="H31" s="84">
        <v>4</v>
      </c>
      <c r="I31" s="84">
        <v>4</v>
      </c>
      <c r="J31" s="84"/>
      <c r="K31" s="84"/>
      <c r="L31" s="91">
        <f>E31-F31</f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11</v>
      </c>
      <c r="F37" s="84">
        <v>10</v>
      </c>
      <c r="G37" s="84"/>
      <c r="H37" s="84">
        <v>11</v>
      </c>
      <c r="I37" s="84">
        <v>9</v>
      </c>
      <c r="J37" s="84"/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230</v>
      </c>
      <c r="F40" s="94">
        <v>206</v>
      </c>
      <c r="G40" s="94">
        <v>1</v>
      </c>
      <c r="H40" s="94">
        <v>202</v>
      </c>
      <c r="I40" s="94">
        <v>124</v>
      </c>
      <c r="J40" s="94">
        <v>28</v>
      </c>
      <c r="K40" s="94">
        <v>3</v>
      </c>
      <c r="L40" s="91">
        <f>E40-F40</f>
        <v>24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365</v>
      </c>
      <c r="F41" s="84">
        <v>356</v>
      </c>
      <c r="G41" s="84"/>
      <c r="H41" s="84">
        <v>334</v>
      </c>
      <c r="I41" s="121" t="s">
        <v>208</v>
      </c>
      <c r="J41" s="84">
        <v>31</v>
      </c>
      <c r="K41" s="84"/>
      <c r="L41" s="91">
        <f>E41-F41</f>
        <v>9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369</v>
      </c>
      <c r="F45" s="84">
        <f aca="true" t="shared" si="0" ref="F45:K45">F41+F43+F44</f>
        <v>360</v>
      </c>
      <c r="G45" s="84">
        <f t="shared" si="0"/>
        <v>0</v>
      </c>
      <c r="H45" s="84">
        <f t="shared" si="0"/>
        <v>338</v>
      </c>
      <c r="I45" s="84">
        <f>I43+I44</f>
        <v>2</v>
      </c>
      <c r="J45" s="84">
        <f t="shared" si="0"/>
        <v>31</v>
      </c>
      <c r="K45" s="84">
        <f t="shared" si="0"/>
        <v>0</v>
      </c>
      <c r="L45" s="91">
        <f>E45-F45</f>
        <v>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713</v>
      </c>
      <c r="F46" s="84">
        <f t="shared" si="1"/>
        <v>675</v>
      </c>
      <c r="G46" s="84">
        <f t="shared" si="1"/>
        <v>1</v>
      </c>
      <c r="H46" s="84">
        <f t="shared" si="1"/>
        <v>647</v>
      </c>
      <c r="I46" s="84">
        <f t="shared" si="1"/>
        <v>172</v>
      </c>
      <c r="J46" s="84">
        <f t="shared" si="1"/>
        <v>66</v>
      </c>
      <c r="K46" s="84">
        <f t="shared" si="1"/>
        <v>3</v>
      </c>
      <c r="L46" s="91">
        <f>E46-F46</f>
        <v>38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&amp;LFDE43210&amp;C&amp;R2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/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&amp;LFDE43210&amp;C&amp;R3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2587277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1724431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611</v>
      </c>
      <c r="F58" s="109">
        <f>F59+F62+F63+F64</f>
        <v>36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96</v>
      </c>
      <c r="F59" s="94">
        <v>3</v>
      </c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48</v>
      </c>
      <c r="F60" s="86">
        <v>3</v>
      </c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34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181</v>
      </c>
      <c r="F63" s="84">
        <v>21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329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237</v>
      </c>
      <c r="G68" s="115">
        <v>2360385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75</v>
      </c>
      <c r="G69" s="117">
        <v>2042432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162</v>
      </c>
      <c r="G70" s="117">
        <v>317953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78</v>
      </c>
      <c r="G71" s="115">
        <v>40523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537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&amp;LFDE43210&amp;C&amp;R4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4.545454545454546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10.714285714285714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95.85185185185185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323.5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356.5</v>
      </c>
    </row>
    <row r="11" spans="1:4" ht="16.5" customHeight="1">
      <c r="A11" s="223" t="s">
        <v>62</v>
      </c>
      <c r="B11" s="225"/>
      <c r="C11" s="10">
        <v>9</v>
      </c>
      <c r="D11" s="84">
        <v>29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201</v>
      </c>
      <c r="B13" s="251"/>
      <c r="C13" s="10">
        <v>11</v>
      </c>
      <c r="D13" s="94">
        <v>38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74</v>
      </c>
    </row>
    <row r="16" spans="1:4" ht="16.5" customHeight="1">
      <c r="A16" s="252" t="s">
        <v>104</v>
      </c>
      <c r="B16" s="252"/>
      <c r="C16" s="10">
        <v>14</v>
      </c>
      <c r="D16" s="84">
        <v>34</v>
      </c>
    </row>
    <row r="17" spans="1:5" ht="16.5" customHeight="1">
      <c r="A17" s="252" t="s">
        <v>108</v>
      </c>
      <c r="B17" s="252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&amp;LFDE43210&amp;C&amp;R5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2021-09-02T06:14:55Z</cp:lastPrinted>
  <dcterms:created xsi:type="dcterms:W3CDTF">2004-04-20T14:33:35Z</dcterms:created>
  <dcterms:modified xsi:type="dcterms:W3CDTF">2024-04-02T06:10:27Z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FDE43210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